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/>
  </bookViews>
  <sheets>
    <sheet name="25-26" sheetId="1" r:id="rId1"/>
  </sheets>
  <definedNames>
    <definedName name="_xlnm.Print_Area" localSheetId="0">'25-26'!$A$1:$K$20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D19" l="1"/>
  <c r="G19"/>
  <c r="E19"/>
  <c r="K18"/>
  <c r="I18"/>
  <c r="H18"/>
  <c r="F18"/>
  <c r="K17"/>
  <c r="I17"/>
  <c r="H17"/>
  <c r="F17"/>
  <c r="K16"/>
  <c r="I16"/>
  <c r="H16"/>
  <c r="F16"/>
  <c r="I15"/>
  <c r="H15"/>
  <c r="F15"/>
  <c r="K19" l="1"/>
  <c r="I19"/>
  <c r="H19"/>
  <c r="F19"/>
</calcChain>
</file>

<file path=xl/sharedStrings.xml><?xml version="1.0" encoding="utf-8"?>
<sst xmlns="http://schemas.openxmlformats.org/spreadsheetml/2006/main" count="51" uniqueCount="50">
  <si>
    <t xml:space="preserve">                                   Унифицированная форма № Т-3</t>
  </si>
  <si>
    <t xml:space="preserve">                    Приложение 1</t>
  </si>
  <si>
    <t>Садоводческое некоммерческое товарищество "ВЕРТИКАЛЬ"</t>
  </si>
  <si>
    <t>Форма</t>
  </si>
  <si>
    <t>Код</t>
  </si>
  <si>
    <t>по ОКУД</t>
  </si>
  <si>
    <t>0301017</t>
  </si>
  <si>
    <t>по ОКПО</t>
  </si>
  <si>
    <t xml:space="preserve"> </t>
  </si>
  <si>
    <t>Структурное подразделение</t>
  </si>
  <si>
    <t>Кол-во</t>
  </si>
  <si>
    <t>Должн.</t>
  </si>
  <si>
    <t xml:space="preserve">  Надбавка, % к должностному окладу</t>
  </si>
  <si>
    <t>Всего, руб.</t>
  </si>
  <si>
    <t xml:space="preserve">штатных </t>
  </si>
  <si>
    <t xml:space="preserve">оклад, </t>
  </si>
  <si>
    <t>Надбавка за</t>
  </si>
  <si>
    <t xml:space="preserve">Премия по </t>
  </si>
  <si>
    <t xml:space="preserve">Надбавка </t>
  </si>
  <si>
    <t>Материаль-</t>
  </si>
  <si>
    <t>Наименование</t>
  </si>
  <si>
    <t>код</t>
  </si>
  <si>
    <t>Должность</t>
  </si>
  <si>
    <t>единиц</t>
  </si>
  <si>
    <t>руб.</t>
  </si>
  <si>
    <t>особ. условия</t>
  </si>
  <si>
    <t xml:space="preserve">результатам </t>
  </si>
  <si>
    <t xml:space="preserve">за выслугу </t>
  </si>
  <si>
    <t>за классный</t>
  </si>
  <si>
    <t>ная помощь,</t>
  </si>
  <si>
    <t>труда, 25%</t>
  </si>
  <si>
    <t>труда, 50%</t>
  </si>
  <si>
    <t>лет,25%</t>
  </si>
  <si>
    <t>чин, 16,66%</t>
  </si>
  <si>
    <t>Администрация</t>
  </si>
  <si>
    <t>02</t>
  </si>
  <si>
    <t>Председатель правления</t>
  </si>
  <si>
    <t>Общий отдел</t>
  </si>
  <si>
    <t>03</t>
  </si>
  <si>
    <t>Электрик</t>
  </si>
  <si>
    <t xml:space="preserve">Отдел </t>
  </si>
  <si>
    <t>04</t>
  </si>
  <si>
    <t>Главный бухгалтер</t>
  </si>
  <si>
    <t>бухгалтерии</t>
  </si>
  <si>
    <t>Кассир</t>
  </si>
  <si>
    <t>ВСЕГО:</t>
  </si>
  <si>
    <t xml:space="preserve"> Утверждено Приказ СНТ Вертикаль</t>
  </si>
  <si>
    <t>Штатное расписание на период с 01 июля 2025 г. по 1 июля 2026 г.</t>
  </si>
  <si>
    <t>№ __-од от ____________.2025 г.</t>
  </si>
  <si>
    <t>Проект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</si>
</sst>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2" xfId="0" applyFont="1" applyBorder="1"/>
    <xf numFmtId="49" fontId="2" fillId="0" borderId="2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/>
    <xf numFmtId="0" fontId="2" fillId="0" borderId="4" xfId="0" applyFont="1" applyBorder="1"/>
    <xf numFmtId="49" fontId="2" fillId="0" borderId="9" xfId="0" applyNumberFormat="1" applyFont="1" applyBorder="1"/>
    <xf numFmtId="0" fontId="2" fillId="0" borderId="10" xfId="0" applyFont="1" applyBorder="1"/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0" xfId="0" applyFont="1" applyBorder="1"/>
    <xf numFmtId="0" fontId="2" fillId="0" borderId="11" xfId="0" applyFont="1" applyBorder="1"/>
    <xf numFmtId="49" fontId="2" fillId="0" borderId="12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Fill="1" applyBorder="1"/>
    <xf numFmtId="0" fontId="2" fillId="0" borderId="13" xfId="0" applyFont="1" applyBorder="1"/>
    <xf numFmtId="49" fontId="2" fillId="0" borderId="3" xfId="0" applyNumberFormat="1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Fill="1" applyBorder="1"/>
    <xf numFmtId="9" fontId="2" fillId="0" borderId="13" xfId="0" applyNumberFormat="1" applyFont="1" applyBorder="1"/>
    <xf numFmtId="9" fontId="2" fillId="0" borderId="2" xfId="0" applyNumberFormat="1" applyFont="1" applyBorder="1"/>
    <xf numFmtId="49" fontId="2" fillId="0" borderId="11" xfId="0" applyNumberFormat="1" applyFont="1" applyBorder="1"/>
    <xf numFmtId="0" fontId="4" fillId="0" borderId="14" xfId="0" applyFont="1" applyBorder="1"/>
    <xf numFmtId="49" fontId="2" fillId="0" borderId="4" xfId="0" applyNumberFormat="1" applyFont="1" applyBorder="1"/>
    <xf numFmtId="49" fontId="2" fillId="0" borderId="10" xfId="0" applyNumberFormat="1" applyFont="1" applyBorder="1"/>
    <xf numFmtId="0" fontId="2" fillId="0" borderId="6" xfId="0" applyFont="1" applyBorder="1"/>
    <xf numFmtId="49" fontId="2" fillId="0" borderId="7" xfId="0" applyNumberFormat="1" applyFont="1" applyBorder="1"/>
    <xf numFmtId="0" fontId="2" fillId="0" borderId="7" xfId="0" applyFont="1" applyBorder="1"/>
    <xf numFmtId="49" fontId="0" fillId="0" borderId="0" xfId="0" applyNumberFormat="1"/>
    <xf numFmtId="164" fontId="5" fillId="0" borderId="0" xfId="0" applyNumberFormat="1" applyFont="1" applyBorder="1"/>
    <xf numFmtId="49" fontId="2" fillId="0" borderId="11" xfId="0" applyNumberFormat="1" applyFont="1" applyBorder="1" applyAlignment="1">
      <alignment horizontal="left" vertical="top"/>
    </xf>
    <xf numFmtId="0" fontId="2" fillId="0" borderId="4" xfId="0" applyFont="1" applyBorder="1" applyAlignment="1"/>
    <xf numFmtId="164" fontId="4" fillId="0" borderId="11" xfId="0" applyNumberFormat="1" applyFont="1" applyBorder="1" applyAlignment="1"/>
    <xf numFmtId="165" fontId="4" fillId="0" borderId="11" xfId="0" applyNumberFormat="1" applyFont="1" applyBorder="1"/>
    <xf numFmtId="165" fontId="4" fillId="0" borderId="12" xfId="0" applyNumberFormat="1" applyFont="1" applyBorder="1"/>
    <xf numFmtId="165" fontId="4" fillId="0" borderId="4" xfId="0" applyNumberFormat="1" applyFont="1" applyBorder="1"/>
    <xf numFmtId="165" fontId="4" fillId="0" borderId="10" xfId="0" applyNumberFormat="1" applyFont="1" applyBorder="1"/>
    <xf numFmtId="164" fontId="4" fillId="0" borderId="11" xfId="0" applyNumberFormat="1" applyFont="1" applyBorder="1"/>
    <xf numFmtId="164" fontId="4" fillId="0" borderId="1" xfId="0" applyNumberFormat="1" applyFont="1" applyBorder="1" applyAlignment="1"/>
    <xf numFmtId="165" fontId="4" fillId="0" borderId="1" xfId="0" applyNumberFormat="1" applyFont="1" applyBorder="1"/>
    <xf numFmtId="165" fontId="4" fillId="0" borderId="8" xfId="0" applyNumberFormat="1" applyFont="1" applyBorder="1"/>
    <xf numFmtId="164" fontId="4" fillId="0" borderId="1" xfId="0" applyNumberFormat="1" applyFont="1" applyBorder="1"/>
    <xf numFmtId="165" fontId="4" fillId="0" borderId="13" xfId="0" applyNumberFormat="1" applyFont="1" applyBorder="1"/>
    <xf numFmtId="165" fontId="4" fillId="0" borderId="14" xfId="0" applyNumberFormat="1" applyFont="1" applyBorder="1"/>
    <xf numFmtId="164" fontId="4" fillId="0" borderId="13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view="pageBreakPreview" zoomScaleSheetLayoutView="100" workbookViewId="0">
      <selection activeCell="C31" sqref="C31"/>
    </sheetView>
  </sheetViews>
  <sheetFormatPr defaultRowHeight="15"/>
  <cols>
    <col min="1" max="1" width="24.85546875" customWidth="1"/>
    <col min="2" max="2" width="4" style="41" customWidth="1"/>
    <col min="3" max="3" width="31.140625" customWidth="1"/>
    <col min="4" max="4" width="9.140625" customWidth="1"/>
    <col min="5" max="5" width="12.7109375" customWidth="1"/>
    <col min="6" max="6" width="12.140625" hidden="1" customWidth="1"/>
    <col min="7" max="7" width="11.28515625" customWidth="1"/>
    <col min="8" max="8" width="9.85546875" hidden="1" customWidth="1"/>
    <col min="9" max="9" width="11" hidden="1" customWidth="1"/>
    <col min="10" max="10" width="11.7109375" customWidth="1"/>
    <col min="11" max="11" width="14.42578125" customWidth="1"/>
    <col min="12" max="12" width="28.28515625" customWidth="1"/>
  </cols>
  <sheetData>
    <row r="1" spans="1:12">
      <c r="A1" s="1" t="s">
        <v>49</v>
      </c>
      <c r="B1" s="2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spans="1:12" ht="15.75">
      <c r="A2" s="3"/>
      <c r="B2" s="4"/>
      <c r="C2" s="3"/>
      <c r="D2" s="3"/>
      <c r="E2" s="3"/>
      <c r="F2" s="3"/>
      <c r="G2" s="58" t="s">
        <v>1</v>
      </c>
      <c r="H2" s="58"/>
      <c r="I2" s="58"/>
      <c r="J2" s="58"/>
      <c r="K2" s="58"/>
      <c r="L2" s="1"/>
    </row>
    <row r="3" spans="1:12" ht="15.75">
      <c r="A3" s="59" t="s">
        <v>2</v>
      </c>
      <c r="B3" s="59"/>
      <c r="C3" s="59"/>
      <c r="D3" s="59"/>
      <c r="E3" s="59"/>
      <c r="F3" s="59"/>
      <c r="G3" s="59"/>
      <c r="H3" s="3"/>
      <c r="I3" s="3"/>
      <c r="J3" s="5" t="s">
        <v>3</v>
      </c>
      <c r="K3" s="5" t="s">
        <v>4</v>
      </c>
      <c r="L3" s="1"/>
    </row>
    <row r="4" spans="1:12" ht="15.75">
      <c r="A4" s="3"/>
      <c r="B4" s="4"/>
      <c r="C4" s="3"/>
      <c r="D4" s="3"/>
      <c r="E4" s="3"/>
      <c r="F4" s="3"/>
      <c r="G4" s="3"/>
      <c r="H4" s="3"/>
      <c r="I4" s="3"/>
      <c r="J4" s="5" t="s">
        <v>5</v>
      </c>
      <c r="K4" s="6" t="s">
        <v>6</v>
      </c>
      <c r="L4" s="1"/>
    </row>
    <row r="5" spans="1:12" ht="15.75">
      <c r="A5" s="3"/>
      <c r="B5" s="3"/>
      <c r="C5" s="3"/>
      <c r="D5" s="3"/>
      <c r="E5" s="3"/>
      <c r="F5" s="3"/>
      <c r="G5" s="3"/>
      <c r="H5" s="3"/>
      <c r="I5" s="3"/>
      <c r="J5" s="5" t="s">
        <v>7</v>
      </c>
      <c r="K5" s="7">
        <v>77766379</v>
      </c>
      <c r="L5" s="1"/>
    </row>
    <row r="6" spans="1:12" s="69" customFormat="1" ht="15.75">
      <c r="A6" s="67"/>
      <c r="B6" s="67" t="s">
        <v>47</v>
      </c>
      <c r="C6" s="67"/>
      <c r="D6" s="67"/>
      <c r="E6" s="67"/>
      <c r="F6" s="67"/>
      <c r="G6" s="67"/>
      <c r="H6" s="67"/>
      <c r="I6" s="67"/>
      <c r="J6" s="67"/>
      <c r="K6" s="67"/>
      <c r="L6" s="68"/>
    </row>
    <row r="7" spans="1:12" ht="15.75">
      <c r="A7" s="3"/>
      <c r="B7" s="4"/>
      <c r="C7" s="3"/>
      <c r="D7" s="3"/>
      <c r="E7" s="3"/>
      <c r="F7" s="3"/>
      <c r="G7" s="8" t="s">
        <v>8</v>
      </c>
      <c r="H7" s="8"/>
      <c r="I7" s="9"/>
      <c r="J7" s="8"/>
      <c r="K7" s="3"/>
      <c r="L7" s="1"/>
    </row>
    <row r="8" spans="1:12" ht="15.75">
      <c r="A8" s="3"/>
      <c r="B8" s="4"/>
      <c r="C8" s="60" t="s">
        <v>46</v>
      </c>
      <c r="D8" s="60"/>
      <c r="E8" s="60"/>
      <c r="F8" s="60"/>
      <c r="G8" s="60"/>
      <c r="H8" s="60"/>
      <c r="I8" s="60"/>
      <c r="J8" s="60"/>
      <c r="K8" s="60"/>
      <c r="L8" s="1"/>
    </row>
    <row r="9" spans="1:12" ht="15.75">
      <c r="A9" s="3"/>
      <c r="B9" s="4"/>
      <c r="C9" s="3"/>
      <c r="D9" s="3"/>
      <c r="E9" s="3"/>
      <c r="F9" s="3"/>
      <c r="G9" s="3"/>
      <c r="H9" s="3"/>
      <c r="I9" s="3"/>
      <c r="J9" s="70" t="s">
        <v>48</v>
      </c>
      <c r="K9" s="70"/>
      <c r="L9" s="1"/>
    </row>
    <row r="10" spans="1:12" ht="15.75">
      <c r="A10" s="10"/>
      <c r="B10" s="11"/>
      <c r="C10" s="12"/>
      <c r="D10" s="3"/>
      <c r="E10" s="3"/>
      <c r="F10" s="3"/>
      <c r="G10" s="3"/>
      <c r="H10" s="3"/>
      <c r="I10" s="3"/>
      <c r="J10" s="3"/>
      <c r="K10" s="3"/>
      <c r="L10" s="1"/>
    </row>
    <row r="11" spans="1:12" ht="30" customHeight="1">
      <c r="A11" s="13" t="s">
        <v>9</v>
      </c>
      <c r="B11" s="11"/>
      <c r="C11" s="14"/>
      <c r="D11" s="15" t="s">
        <v>10</v>
      </c>
      <c r="E11" s="14" t="s">
        <v>11</v>
      </c>
      <c r="F11" s="61" t="s">
        <v>12</v>
      </c>
      <c r="G11" s="62"/>
      <c r="H11" s="62"/>
      <c r="I11" s="62"/>
      <c r="J11" s="63"/>
      <c r="K11" s="64" t="s">
        <v>13</v>
      </c>
      <c r="L11" s="16"/>
    </row>
    <row r="12" spans="1:12" ht="15.75">
      <c r="A12" s="17"/>
      <c r="B12" s="18"/>
      <c r="C12" s="14"/>
      <c r="D12" s="19" t="s">
        <v>14</v>
      </c>
      <c r="E12" s="20" t="s">
        <v>15</v>
      </c>
      <c r="F12" s="21" t="s">
        <v>16</v>
      </c>
      <c r="G12" s="21" t="s">
        <v>17</v>
      </c>
      <c r="H12" s="21" t="s">
        <v>18</v>
      </c>
      <c r="I12" s="21" t="s">
        <v>18</v>
      </c>
      <c r="J12" s="22" t="s">
        <v>19</v>
      </c>
      <c r="K12" s="65"/>
      <c r="L12" s="16"/>
    </row>
    <row r="13" spans="1:12" ht="15.75">
      <c r="A13" s="23" t="s">
        <v>20</v>
      </c>
      <c r="B13" s="24" t="s">
        <v>21</v>
      </c>
      <c r="C13" s="25" t="s">
        <v>22</v>
      </c>
      <c r="D13" s="19" t="s">
        <v>23</v>
      </c>
      <c r="E13" s="25" t="s">
        <v>24</v>
      </c>
      <c r="F13" s="23" t="s">
        <v>25</v>
      </c>
      <c r="G13" s="23" t="s">
        <v>26</v>
      </c>
      <c r="H13" s="23" t="s">
        <v>27</v>
      </c>
      <c r="I13" s="26" t="s">
        <v>28</v>
      </c>
      <c r="J13" s="22" t="s">
        <v>29</v>
      </c>
      <c r="K13" s="65"/>
      <c r="L13" s="16"/>
    </row>
    <row r="14" spans="1:12" ht="15.75">
      <c r="A14" s="27"/>
      <c r="B14" s="28"/>
      <c r="C14" s="27"/>
      <c r="D14" s="29"/>
      <c r="E14" s="30"/>
      <c r="F14" s="31" t="s">
        <v>30</v>
      </c>
      <c r="G14" s="27" t="s">
        <v>31</v>
      </c>
      <c r="H14" s="32" t="s">
        <v>32</v>
      </c>
      <c r="I14" s="27" t="s">
        <v>33</v>
      </c>
      <c r="J14" s="33">
        <v>0.25</v>
      </c>
      <c r="K14" s="66"/>
      <c r="L14" s="16"/>
    </row>
    <row r="15" spans="1:12" ht="15.75">
      <c r="A15" s="17" t="s">
        <v>34</v>
      </c>
      <c r="B15" s="34" t="s">
        <v>35</v>
      </c>
      <c r="C15" s="35" t="s">
        <v>36</v>
      </c>
      <c r="D15" s="7">
        <v>1</v>
      </c>
      <c r="E15" s="51">
        <v>23000</v>
      </c>
      <c r="F15" s="52">
        <f>E15*0.25</f>
        <v>5750</v>
      </c>
      <c r="G15" s="52">
        <v>0</v>
      </c>
      <c r="H15" s="52">
        <f>E15*0.25</f>
        <v>5750</v>
      </c>
      <c r="I15" s="48">
        <f>E15*2/12</f>
        <v>3833.3333333333335</v>
      </c>
      <c r="J15" s="53">
        <v>0</v>
      </c>
      <c r="K15" s="57">
        <f>E15</f>
        <v>23000</v>
      </c>
      <c r="L15" s="16"/>
    </row>
    <row r="16" spans="1:12" ht="21">
      <c r="A16" s="44" t="s">
        <v>37</v>
      </c>
      <c r="B16" s="43" t="s">
        <v>38</v>
      </c>
      <c r="C16" s="7" t="s">
        <v>39</v>
      </c>
      <c r="D16" s="23">
        <v>1</v>
      </c>
      <c r="E16" s="45">
        <v>23000</v>
      </c>
      <c r="F16" s="46">
        <f>E16*0.25</f>
        <v>5750</v>
      </c>
      <c r="G16" s="46">
        <v>0</v>
      </c>
      <c r="H16" s="47">
        <f t="shared" ref="H16:H18" si="0">E16*0.25</f>
        <v>5750</v>
      </c>
      <c r="I16" s="48">
        <f t="shared" ref="I16:I18" si="1">E16*2/12</f>
        <v>3833.3333333333335</v>
      </c>
      <c r="J16" s="49">
        <v>0</v>
      </c>
      <c r="K16" s="50">
        <f>E16</f>
        <v>23000</v>
      </c>
      <c r="L16" s="42"/>
    </row>
    <row r="17" spans="1:12" ht="15.75">
      <c r="A17" s="17" t="s">
        <v>40</v>
      </c>
      <c r="B17" s="36" t="s">
        <v>41</v>
      </c>
      <c r="C17" s="7" t="s">
        <v>42</v>
      </c>
      <c r="D17" s="7">
        <v>1</v>
      </c>
      <c r="E17" s="51">
        <v>23000</v>
      </c>
      <c r="F17" s="52">
        <f t="shared" ref="F17:F18" si="2">E17*0.25</f>
        <v>5750</v>
      </c>
      <c r="G17" s="52">
        <v>0</v>
      </c>
      <c r="H17" s="52">
        <f t="shared" si="0"/>
        <v>5750</v>
      </c>
      <c r="I17" s="52">
        <f t="shared" si="1"/>
        <v>3833.3333333333335</v>
      </c>
      <c r="J17" s="53">
        <v>0</v>
      </c>
      <c r="K17" s="54">
        <f>E17</f>
        <v>23000</v>
      </c>
      <c r="L17" s="16"/>
    </row>
    <row r="18" spans="1:12" ht="15.75">
      <c r="A18" s="23" t="s">
        <v>43</v>
      </c>
      <c r="B18" s="37"/>
      <c r="C18" s="27" t="s">
        <v>44</v>
      </c>
      <c r="D18" s="27">
        <v>1</v>
      </c>
      <c r="E18" s="51">
        <v>17250</v>
      </c>
      <c r="F18" s="55">
        <f t="shared" si="2"/>
        <v>4312.5</v>
      </c>
      <c r="G18" s="55">
        <v>0</v>
      </c>
      <c r="H18" s="52">
        <f t="shared" si="0"/>
        <v>4312.5</v>
      </c>
      <c r="I18" s="55">
        <f t="shared" si="1"/>
        <v>2875</v>
      </c>
      <c r="J18" s="56">
        <v>0</v>
      </c>
      <c r="K18" s="57">
        <f>E18</f>
        <v>17250</v>
      </c>
      <c r="L18" s="16"/>
    </row>
    <row r="19" spans="1:12" ht="15.75">
      <c r="A19" s="38" t="s">
        <v>45</v>
      </c>
      <c r="B19" s="39"/>
      <c r="C19" s="40"/>
      <c r="D19" s="7">
        <f>SUM(D15:D18)</f>
        <v>4</v>
      </c>
      <c r="E19" s="51">
        <f t="shared" ref="E19:I19" si="3">SUM(E15:E18)</f>
        <v>86250</v>
      </c>
      <c r="F19" s="52">
        <f t="shared" si="3"/>
        <v>21562.5</v>
      </c>
      <c r="G19" s="52">
        <f t="shared" si="3"/>
        <v>0</v>
      </c>
      <c r="H19" s="52">
        <f t="shared" si="3"/>
        <v>21562.5</v>
      </c>
      <c r="I19" s="52">
        <f t="shared" si="3"/>
        <v>14375</v>
      </c>
      <c r="J19" s="52">
        <v>0</v>
      </c>
      <c r="K19" s="54">
        <f>SUM(K15:K18)</f>
        <v>86250</v>
      </c>
      <c r="L19" s="16"/>
    </row>
    <row r="20" spans="1:12" ht="15.75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</row>
    <row r="21" spans="1:12" ht="15.75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</row>
    <row r="22" spans="1:12" ht="15.75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</row>
    <row r="23" spans="1:12" ht="15.75">
      <c r="A23" s="3"/>
      <c r="B23" s="4"/>
      <c r="C23" s="3"/>
      <c r="D23" s="3"/>
      <c r="E23" s="3"/>
      <c r="F23" s="3"/>
      <c r="G23" s="3"/>
      <c r="H23" s="3"/>
      <c r="I23" s="3"/>
      <c r="J23" s="3"/>
      <c r="K23" s="3"/>
    </row>
  </sheetData>
  <mergeCells count="6">
    <mergeCell ref="G2:K2"/>
    <mergeCell ref="A3:G3"/>
    <mergeCell ref="C8:K8"/>
    <mergeCell ref="F11:J11"/>
    <mergeCell ref="K11:K14"/>
    <mergeCell ref="J9:K9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25-26</vt:lpstr>
      <vt:lpstr>'25-26'!Область_печати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Andros</dc:creator>
  <cp:lastModifiedBy>o.andros</cp:lastModifiedBy>
  <cp:lastPrinted>2024-07-04T06:52:17Z</cp:lastPrinted>
  <dcterms:created xsi:type="dcterms:W3CDTF">2016-12-06T13:41:47Z</dcterms:created>
  <dcterms:modified xsi:type="dcterms:W3CDTF">2025-06-30T11:32:51Z</dcterms:modified>
</cp:coreProperties>
</file>